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heckCompatibility="1"/>
  <mc:AlternateContent xmlns:mc="http://schemas.openxmlformats.org/markup-compatibility/2006">
    <mc:Choice Requires="x15">
      <x15ac:absPath xmlns:x15ac="http://schemas.microsoft.com/office/spreadsheetml/2010/11/ac" url="https://sharepoint.leipzig.dbfz.de/PWA/P3330029/MethodenGrundlagen/Methodenhandbuch/5.Auflage_2017-18/3_Kapitelanpassung/Anhang/Energie- und Stoffbilanzierung/Vorlagen/"/>
    </mc:Choice>
  </mc:AlternateContent>
  <xr:revisionPtr revIDLastSave="0" documentId="13_ncr:1_{1FEFA08A-A0C0-4E25-983E-A957B5E4948F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Datenerhebung" sheetId="21" r:id="rId1"/>
  </sheets>
  <calcPr calcId="191029"/>
</workbook>
</file>

<file path=xl/calcChain.xml><?xml version="1.0" encoding="utf-8"?>
<calcChain xmlns="http://schemas.openxmlformats.org/spreadsheetml/2006/main">
  <c r="F29" i="21" l="1"/>
  <c r="F30" i="21"/>
  <c r="F13" i="21" l="1"/>
  <c r="F18" i="21" l="1"/>
  <c r="F24" i="21"/>
  <c r="F14" i="21" l="1"/>
  <c r="E23" i="21" l="1"/>
  <c r="E24" i="21" s="1"/>
  <c r="E25" i="21" s="1"/>
  <c r="E17" i="21" l="1"/>
  <c r="E18" i="21" l="1"/>
  <c r="E21" i="21" l="1"/>
  <c r="E19" i="21"/>
</calcChain>
</file>

<file path=xl/sharedStrings.xml><?xml version="1.0" encoding="utf-8"?>
<sst xmlns="http://schemas.openxmlformats.org/spreadsheetml/2006/main" count="260" uniqueCount="59">
  <si>
    <t>Datenerhebung</t>
  </si>
  <si>
    <t>Datenherkunft (jeweils ankreuzen)</t>
  </si>
  <si>
    <t>Parameter</t>
  </si>
  <si>
    <t>Daten</t>
  </si>
  <si>
    <t>Einheit</t>
  </si>
  <si>
    <t>Berechnung</t>
  </si>
  <si>
    <t>Messung</t>
  </si>
  <si>
    <t>Heizwert</t>
  </si>
  <si>
    <r>
      <t>MJ/kg</t>
    </r>
    <r>
      <rPr>
        <vertAlign val="subscript"/>
        <sz val="9"/>
        <rFont val="Arial"/>
        <family val="2"/>
      </rPr>
      <t>TS</t>
    </r>
  </si>
  <si>
    <t>Ma.-%</t>
  </si>
  <si>
    <t>Hilfsenergie</t>
  </si>
  <si>
    <t>kW</t>
  </si>
  <si>
    <t>MJ/kg</t>
  </si>
  <si>
    <t>kg/h</t>
  </si>
  <si>
    <t>Wärme</t>
  </si>
  <si>
    <t>%</t>
  </si>
  <si>
    <t>…</t>
  </si>
  <si>
    <t>1 Datenerhebung zur Bilanzierung</t>
  </si>
  <si>
    <t>Brennstoff</t>
  </si>
  <si>
    <t>Wassergehalt</t>
  </si>
  <si>
    <t>Rückstand (Asche)</t>
  </si>
  <si>
    <t>Elektr. Strom</t>
  </si>
  <si>
    <t>Erläuterung Datenherkunft: z. B. Messmethode, Berechnungsweg, Quelle der Annahme</t>
  </si>
  <si>
    <t>Abgas / Rauchgas</t>
  </si>
  <si>
    <t>Massestrom:</t>
  </si>
  <si>
    <t>Chemische Leistung:</t>
  </si>
  <si>
    <t>Thermische Leistung:</t>
  </si>
  <si>
    <t>Massenstrom:</t>
  </si>
  <si>
    <t>x</t>
  </si>
  <si>
    <t>(x)</t>
  </si>
  <si>
    <t>Jahresnutzungsgrad (Berücksichtigung Betriebsverhalten!)</t>
  </si>
  <si>
    <t>K</t>
  </si>
  <si>
    <t>Umgebungstemperatur</t>
  </si>
  <si>
    <t>h/a</t>
  </si>
  <si>
    <t>[-]</t>
  </si>
  <si>
    <t>Kleinste  Betriebslast</t>
  </si>
  <si>
    <t>Leistungsfaktor</t>
  </si>
  <si>
    <t>Flexibilisierung</t>
  </si>
  <si>
    <t>Abgastemperatur:</t>
  </si>
  <si>
    <t>kWh/kg</t>
  </si>
  <si>
    <t>Konversionswirkungsgrad</t>
  </si>
  <si>
    <t>Nennwärmeleistung (bei eingesetztem Brennstoff)</t>
  </si>
  <si>
    <t>Trocknungswärmeleistung (bei eingesetztem Brennstoff und Temperaturvorgaben)</t>
  </si>
  <si>
    <t>chemische Leistung :</t>
  </si>
  <si>
    <t>thermische Leistung :</t>
  </si>
  <si>
    <t>Art (z.B. Holz, Stroh, Laub - möglichst auch nach DIN EN ISO 17225)</t>
  </si>
  <si>
    <t>Aufbereitungsform (Scheitholz, Hackschnitzel/Streu, Pellets, Brikett - inkl. Angabe der Stückigkeit nach einschlägiger Norm)</t>
  </si>
  <si>
    <t>Brennstoffverbrauch (mit Wassergehalt beim Einsatz)</t>
  </si>
  <si>
    <t>Feuerungswärmeleistung bei Nennlast (theoretisch)</t>
  </si>
  <si>
    <t>Chemischer Energiegehalt :</t>
  </si>
  <si>
    <t>Chemischer Energiegehalt:</t>
  </si>
  <si>
    <t>Anzahl Kesselstarts pro Jahr (Standardanwendung)</t>
  </si>
  <si>
    <t>Verluste (z.B.  Abgas / Rauchgas) bei Nennlast</t>
  </si>
  <si>
    <t>Reststoffe (z.B. Rückstand als Asche) bei Nennlast</t>
  </si>
  <si>
    <t>Annahme / externe Vorgabe</t>
  </si>
  <si>
    <t>Regelbreite</t>
  </si>
  <si>
    <t>Tabelle A9 Datenerhebungsbogen Energie- und Stoffbilanz für Kleinfeuerungsanlagen (Vorlage)</t>
  </si>
  <si>
    <t>Vorschlag Normverfahren nach BE2020+ (Hartman et al. 2014, Roßmann et al. 2012)</t>
  </si>
  <si>
    <t>Jährliche Volllaststunden (Standardanwendung)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</si>
</sst>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color rgb="FF0033CC"/>
      <name val="Arial"/>
      <family val="2"/>
    </font>
    <font>
      <sz val="9"/>
      <color rgb="FF0033CC"/>
      <name val="Arial"/>
      <family val="2"/>
    </font>
    <font>
      <vertAlign val="subscript"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9E0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/>
      <right style="thin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 style="thin">
        <color rgb="FF000000"/>
      </left>
      <right/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/>
      <right style="thin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rgb="FF000000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rgb="FF000000"/>
      </bottom>
      <diagonal/>
    </border>
    <border>
      <left/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rgb="FF000000"/>
      </left>
      <right/>
      <top style="thin">
        <color indexed="64"/>
      </top>
      <bottom style="dashed">
        <color indexed="64"/>
      </bottom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dashed">
        <color indexed="64"/>
      </bottom>
      <diagonal/>
    </border>
    <border>
      <left/>
      <right style="thin">
        <color rgb="FF000000"/>
      </right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rgb="FF000000"/>
      </left>
      <right/>
      <top style="dashed">
        <color indexed="64"/>
      </top>
      <bottom style="dashed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indexed="64"/>
      </top>
      <bottom style="dashed">
        <color indexed="64"/>
      </bottom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rgb="FF000000"/>
      </bottom>
      <diagonal/>
    </border>
    <border>
      <left style="thin">
        <color rgb="FF000000"/>
      </left>
      <right/>
      <top style="dashed">
        <color indexed="64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indexed="64"/>
      </top>
      <bottom style="medium">
        <color rgb="FF000000"/>
      </bottom>
      <diagonal/>
    </border>
    <border>
      <left/>
      <right style="thin">
        <color rgb="FF000000"/>
      </right>
      <top style="dashed">
        <color indexed="64"/>
      </top>
      <bottom style="medium">
        <color rgb="FF000000"/>
      </bottom>
      <diagonal/>
    </border>
    <border>
      <left/>
      <right style="medium">
        <color rgb="FF000000"/>
      </right>
      <top style="dashed">
        <color indexed="64"/>
      </top>
      <bottom style="medium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1">
    <xf numFmtId="0" fontId="0" fillId="0" borderId="0" xfId="0"/>
    <xf numFmtId="0" fontId="1" fillId="2" borderId="4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right" vertical="center" wrapText="1"/>
    </xf>
    <xf numFmtId="2" fontId="4" fillId="3" borderId="27" xfId="0" applyNumberFormat="1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vertical="center" wrapText="1"/>
    </xf>
    <xf numFmtId="2" fontId="3" fillId="3" borderId="45" xfId="0" applyNumberFormat="1" applyFont="1" applyFill="1" applyBorder="1" applyAlignment="1">
      <alignment horizontal="right" vertical="center" wrapText="1"/>
    </xf>
    <xf numFmtId="0" fontId="1" fillId="3" borderId="50" xfId="0" applyFont="1" applyFill="1" applyBorder="1" applyAlignment="1">
      <alignment vertical="center" wrapText="1"/>
    </xf>
    <xf numFmtId="2" fontId="3" fillId="3" borderId="8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0" borderId="0" xfId="0" applyFont="1"/>
    <xf numFmtId="2" fontId="3" fillId="3" borderId="35" xfId="0" applyNumberFormat="1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0" fontId="8" fillId="0" borderId="0" xfId="0" applyFont="1"/>
    <xf numFmtId="0" fontId="1" fillId="3" borderId="34" xfId="0" applyFont="1" applyFill="1" applyBorder="1" applyAlignment="1">
      <alignment vertical="center" wrapText="1"/>
    </xf>
    <xf numFmtId="2" fontId="4" fillId="3" borderId="35" xfId="0" applyNumberFormat="1" applyFont="1" applyFill="1" applyBorder="1" applyAlignment="1">
      <alignment horizontal="right" vertical="center" wrapText="1"/>
    </xf>
    <xf numFmtId="0" fontId="1" fillId="5" borderId="63" xfId="0" applyFont="1" applyFill="1" applyBorder="1" applyAlignment="1">
      <alignment vertical="center" wrapText="1"/>
    </xf>
    <xf numFmtId="1" fontId="4" fillId="3" borderId="64" xfId="0" applyNumberFormat="1" applyFont="1" applyFill="1" applyBorder="1" applyAlignment="1">
      <alignment horizontal="right" vertical="center" wrapText="1"/>
    </xf>
    <xf numFmtId="0" fontId="1" fillId="2" borderId="62" xfId="0" applyFont="1" applyFill="1" applyBorder="1" applyAlignment="1">
      <alignment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left" vertical="center" wrapText="1"/>
    </xf>
    <xf numFmtId="0" fontId="1" fillId="5" borderId="70" xfId="0" applyFont="1" applyFill="1" applyBorder="1" applyAlignment="1">
      <alignment vertical="center" wrapText="1"/>
    </xf>
    <xf numFmtId="2" fontId="4" fillId="3" borderId="71" xfId="0" applyNumberFormat="1" applyFont="1" applyFill="1" applyBorder="1" applyAlignment="1">
      <alignment horizontal="right" vertical="center" wrapText="1"/>
    </xf>
    <xf numFmtId="0" fontId="1" fillId="2" borderId="69" xfId="0" applyFont="1" applyFill="1" applyBorder="1" applyAlignment="1">
      <alignment vertical="center" wrapText="1"/>
    </xf>
    <xf numFmtId="0" fontId="1" fillId="3" borderId="72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vertical="center" wrapText="1"/>
    </xf>
    <xf numFmtId="0" fontId="1" fillId="3" borderId="76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left" vertical="center" wrapText="1"/>
    </xf>
    <xf numFmtId="1" fontId="3" fillId="3" borderId="83" xfId="0" applyNumberFormat="1" applyFont="1" applyFill="1" applyBorder="1" applyAlignment="1">
      <alignment horizontal="right" vertical="center" wrapText="1"/>
    </xf>
    <xf numFmtId="1" fontId="3" fillId="3" borderId="84" xfId="0" applyNumberFormat="1" applyFont="1" applyFill="1" applyBorder="1" applyAlignment="1">
      <alignment horizontal="right" vertical="center" wrapText="1"/>
    </xf>
    <xf numFmtId="0" fontId="1" fillId="5" borderId="32" xfId="0" applyFont="1" applyFill="1" applyBorder="1" applyAlignment="1">
      <alignment vertic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vertical="center" wrapText="1"/>
    </xf>
    <xf numFmtId="0" fontId="1" fillId="3" borderId="90" xfId="0" applyFont="1" applyFill="1" applyBorder="1" applyAlignment="1">
      <alignment horizontal="center" vertical="center" wrapText="1"/>
    </xf>
    <xf numFmtId="0" fontId="1" fillId="3" borderId="91" xfId="0" applyFont="1" applyFill="1" applyBorder="1" applyAlignment="1">
      <alignment horizontal="center" vertical="center" wrapText="1"/>
    </xf>
    <xf numFmtId="0" fontId="1" fillId="3" borderId="92" xfId="0" applyFont="1" applyFill="1" applyBorder="1" applyAlignment="1">
      <alignment horizontal="center" vertical="center" wrapText="1"/>
    </xf>
    <xf numFmtId="0" fontId="1" fillId="3" borderId="93" xfId="0" applyFont="1" applyFill="1" applyBorder="1" applyAlignment="1">
      <alignment horizontal="left" vertical="center" wrapText="1"/>
    </xf>
    <xf numFmtId="0" fontId="1" fillId="3" borderId="97" xfId="0" applyFont="1" applyFill="1" applyBorder="1" applyAlignment="1">
      <alignment horizontal="center" vertical="center" wrapText="1"/>
    </xf>
    <xf numFmtId="0" fontId="1" fillId="3" borderId="98" xfId="0" applyFont="1" applyFill="1" applyBorder="1" applyAlignment="1">
      <alignment horizontal="left" vertical="center" wrapText="1"/>
    </xf>
    <xf numFmtId="0" fontId="1" fillId="3" borderId="9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2" fontId="10" fillId="0" borderId="27" xfId="0" applyNumberFormat="1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94" xfId="0" applyFont="1" applyFill="1" applyBorder="1" applyAlignment="1">
      <alignment vertical="center" wrapText="1"/>
    </xf>
    <xf numFmtId="9" fontId="10" fillId="5" borderId="84" xfId="1" applyFont="1" applyFill="1" applyBorder="1" applyAlignment="1">
      <alignment horizontal="right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95" xfId="0" applyFont="1" applyFill="1" applyBorder="1" applyAlignment="1">
      <alignment horizontal="center" vertical="center" wrapText="1"/>
    </xf>
    <xf numFmtId="0" fontId="1" fillId="5" borderId="99" xfId="0" applyFont="1" applyFill="1" applyBorder="1" applyAlignment="1">
      <alignment vertical="center" wrapText="1"/>
    </xf>
    <xf numFmtId="0" fontId="1" fillId="3" borderId="100" xfId="0" applyFont="1" applyFill="1" applyBorder="1" applyAlignment="1">
      <alignment horizontal="center" vertical="center" wrapText="1"/>
    </xf>
    <xf numFmtId="0" fontId="1" fillId="3" borderId="101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 wrapText="1"/>
    </xf>
    <xf numFmtId="0" fontId="1" fillId="3" borderId="103" xfId="0" applyFont="1" applyFill="1" applyBorder="1" applyAlignment="1">
      <alignment horizontal="left" vertical="center" wrapText="1"/>
    </xf>
    <xf numFmtId="1" fontId="10" fillId="5" borderId="8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" fillId="2" borderId="86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1" fillId="0" borderId="69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right" vertical="center" wrapText="1"/>
    </xf>
    <xf numFmtId="0" fontId="1" fillId="0" borderId="77" xfId="0" applyFont="1" applyFill="1" applyBorder="1" applyAlignment="1">
      <alignment vertical="center" wrapText="1"/>
    </xf>
    <xf numFmtId="0" fontId="1" fillId="0" borderId="78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horizontal="left" vertical="center" wrapText="1"/>
    </xf>
    <xf numFmtId="0" fontId="1" fillId="0" borderId="80" xfId="0" applyFont="1" applyFill="1" applyBorder="1" applyAlignment="1">
      <alignment horizontal="left" vertical="center" wrapText="1"/>
    </xf>
    <xf numFmtId="0" fontId="1" fillId="0" borderId="81" xfId="0" applyFont="1" applyFill="1" applyBorder="1" applyAlignment="1">
      <alignment horizontal="left" vertical="center" wrapText="1"/>
    </xf>
    <xf numFmtId="0" fontId="1" fillId="0" borderId="82" xfId="0" applyFont="1" applyFill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F3C941"/>
      <color rgb="FFFFBD11"/>
      <color rgb="FFDC9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tabSelected="1" zoomScaleNormal="100" workbookViewId="0"/>
  </sheetViews>
  <sheetFormatPr baseColWidth="10" defaultRowHeight="12.75" x14ac:dyDescent="0.2"/>
  <cols>
    <col min="1" max="1" width="2.7109375" customWidth="1"/>
    <col min="2" max="2" width="15.7109375" customWidth="1"/>
    <col min="3" max="3" width="5.140625" customWidth="1"/>
    <col min="4" max="4" width="17.7109375" customWidth="1"/>
    <col min="5" max="5" width="36.7109375" customWidth="1"/>
    <col min="6" max="6" width="9.7109375" style="39" customWidth="1"/>
    <col min="7" max="7" width="8" customWidth="1"/>
    <col min="8" max="9" width="15.42578125" customWidth="1"/>
    <col min="10" max="10" width="17.5703125" customWidth="1"/>
    <col min="11" max="11" width="47" customWidth="1"/>
    <col min="12" max="12" width="16.28515625" customWidth="1"/>
    <col min="13" max="13" width="9.28515625" customWidth="1"/>
    <col min="14" max="14" width="53.42578125" customWidth="1"/>
    <col min="18" max="18" width="11.28515625" customWidth="1"/>
    <col min="19" max="19" width="11.42578125" customWidth="1"/>
    <col min="20" max="20" width="47.42578125" customWidth="1"/>
  </cols>
  <sheetData>
    <row r="1" spans="2:11" x14ac:dyDescent="0.2">
      <c r="B1" s="25" t="s">
        <v>56</v>
      </c>
    </row>
    <row r="2" spans="2:11" ht="13.5" thickBot="1" x14ac:dyDescent="0.25"/>
    <row r="3" spans="2:11" ht="15.75" customHeight="1" x14ac:dyDescent="0.2">
      <c r="B3" s="132" t="s">
        <v>17</v>
      </c>
      <c r="C3" s="133"/>
      <c r="D3" s="133"/>
      <c r="E3" s="134"/>
      <c r="F3" s="135" t="s">
        <v>0</v>
      </c>
      <c r="G3" s="136"/>
      <c r="H3" s="137" t="s">
        <v>1</v>
      </c>
      <c r="I3" s="136"/>
      <c r="J3" s="138"/>
      <c r="K3" s="139" t="s">
        <v>22</v>
      </c>
    </row>
    <row r="4" spans="2:11" ht="26.25" customHeight="1" thickBot="1" x14ac:dyDescent="0.25">
      <c r="B4" s="141" t="s">
        <v>2</v>
      </c>
      <c r="C4" s="142"/>
      <c r="D4" s="142"/>
      <c r="E4" s="140"/>
      <c r="F4" s="72" t="s">
        <v>3</v>
      </c>
      <c r="G4" s="21" t="s">
        <v>4</v>
      </c>
      <c r="H4" s="22" t="s">
        <v>5</v>
      </c>
      <c r="I4" s="23" t="s">
        <v>6</v>
      </c>
      <c r="J4" s="24" t="s">
        <v>54</v>
      </c>
      <c r="K4" s="140"/>
    </row>
    <row r="5" spans="2:11" ht="19.5" customHeight="1" x14ac:dyDescent="0.2">
      <c r="B5" s="106" t="s">
        <v>18</v>
      </c>
      <c r="C5" s="109" t="s">
        <v>45</v>
      </c>
      <c r="D5" s="109"/>
      <c r="E5" s="110"/>
      <c r="F5" s="111" t="s">
        <v>16</v>
      </c>
      <c r="G5" s="112"/>
      <c r="H5" s="6"/>
      <c r="I5" s="84" t="s">
        <v>28</v>
      </c>
      <c r="J5" s="85" t="s">
        <v>28</v>
      </c>
      <c r="K5" s="2"/>
    </row>
    <row r="6" spans="2:11" ht="27" customHeight="1" x14ac:dyDescent="0.2">
      <c r="B6" s="107"/>
      <c r="C6" s="113" t="s">
        <v>46</v>
      </c>
      <c r="D6" s="113"/>
      <c r="E6" s="114"/>
      <c r="F6" s="117" t="s">
        <v>16</v>
      </c>
      <c r="G6" s="118"/>
      <c r="H6" s="51"/>
      <c r="I6" s="52" t="s">
        <v>28</v>
      </c>
      <c r="J6" s="53" t="s">
        <v>28</v>
      </c>
      <c r="K6" s="59"/>
    </row>
    <row r="7" spans="2:11" ht="19.5" customHeight="1" x14ac:dyDescent="0.2">
      <c r="B7" s="107"/>
      <c r="C7" s="113" t="s">
        <v>47</v>
      </c>
      <c r="D7" s="113"/>
      <c r="E7" s="114"/>
      <c r="F7" s="11" t="s">
        <v>16</v>
      </c>
      <c r="G7" s="73" t="s">
        <v>13</v>
      </c>
      <c r="H7" s="7" t="s">
        <v>29</v>
      </c>
      <c r="I7" s="8" t="s">
        <v>28</v>
      </c>
      <c r="J7" s="9"/>
      <c r="K7" s="3"/>
    </row>
    <row r="8" spans="2:11" ht="19.5" customHeight="1" x14ac:dyDescent="0.2">
      <c r="B8" s="107"/>
      <c r="C8" s="113" t="s">
        <v>7</v>
      </c>
      <c r="D8" s="113"/>
      <c r="E8" s="114"/>
      <c r="F8" s="11" t="s">
        <v>16</v>
      </c>
      <c r="G8" s="19" t="s">
        <v>8</v>
      </c>
      <c r="H8" s="7"/>
      <c r="I8" s="8" t="s">
        <v>28</v>
      </c>
      <c r="J8" s="9" t="s">
        <v>29</v>
      </c>
      <c r="K8" s="5"/>
    </row>
    <row r="9" spans="2:11" ht="19.5" customHeight="1" x14ac:dyDescent="0.2">
      <c r="B9" s="108"/>
      <c r="C9" s="115" t="s">
        <v>19</v>
      </c>
      <c r="D9" s="115"/>
      <c r="E9" s="116"/>
      <c r="F9" s="14" t="s">
        <v>16</v>
      </c>
      <c r="G9" s="1" t="s">
        <v>9</v>
      </c>
      <c r="H9" s="10"/>
      <c r="I9" s="86" t="s">
        <v>28</v>
      </c>
      <c r="J9" s="87" t="s">
        <v>29</v>
      </c>
      <c r="K9" s="15"/>
    </row>
    <row r="10" spans="2:11" ht="19.5" customHeight="1" x14ac:dyDescent="0.2">
      <c r="B10" s="74" t="s">
        <v>10</v>
      </c>
      <c r="C10" s="119" t="s">
        <v>21</v>
      </c>
      <c r="D10" s="119"/>
      <c r="E10" s="120"/>
      <c r="F10" s="16" t="s">
        <v>16</v>
      </c>
      <c r="G10" s="17" t="s">
        <v>39</v>
      </c>
      <c r="H10" s="88" t="s">
        <v>29</v>
      </c>
      <c r="I10" s="89" t="s">
        <v>28</v>
      </c>
      <c r="J10" s="90" t="s">
        <v>29</v>
      </c>
      <c r="K10" s="18"/>
    </row>
    <row r="11" spans="2:11" ht="15.75" customHeight="1" x14ac:dyDescent="0.2">
      <c r="B11" s="123" t="s">
        <v>14</v>
      </c>
      <c r="C11" s="124" t="s">
        <v>41</v>
      </c>
      <c r="D11" s="124"/>
      <c r="E11" s="125"/>
      <c r="F11" s="26" t="s">
        <v>16</v>
      </c>
      <c r="G11" s="13" t="s">
        <v>11</v>
      </c>
      <c r="H11" s="34"/>
      <c r="I11" s="35" t="s">
        <v>28</v>
      </c>
      <c r="J11" s="91" t="s">
        <v>28</v>
      </c>
      <c r="K11" s="33"/>
    </row>
    <row r="12" spans="2:11" ht="25.5" customHeight="1" x14ac:dyDescent="0.2">
      <c r="B12" s="107"/>
      <c r="C12" s="126" t="s">
        <v>42</v>
      </c>
      <c r="D12" s="126"/>
      <c r="E12" s="127"/>
      <c r="F12" s="11" t="s">
        <v>16</v>
      </c>
      <c r="G12" s="20" t="s">
        <v>11</v>
      </c>
      <c r="H12" s="36"/>
      <c r="I12" s="8" t="s">
        <v>28</v>
      </c>
      <c r="J12" s="37" t="s">
        <v>28</v>
      </c>
      <c r="K12" s="3"/>
    </row>
    <row r="13" spans="2:11" ht="20.25" customHeight="1" x14ac:dyDescent="0.2">
      <c r="B13" s="107"/>
      <c r="C13" s="126" t="s">
        <v>48</v>
      </c>
      <c r="D13" s="126"/>
      <c r="E13" s="127"/>
      <c r="F13" s="78" t="e">
        <f>(F8*(100-F9)-2.443*F9)/100*F7/3.6</f>
        <v>#VALUE!</v>
      </c>
      <c r="G13" s="20" t="s">
        <v>11</v>
      </c>
      <c r="H13" s="36" t="s">
        <v>28</v>
      </c>
      <c r="I13" s="8"/>
      <c r="J13" s="37"/>
      <c r="K13" s="3"/>
    </row>
    <row r="14" spans="2:11" ht="20.25" customHeight="1" x14ac:dyDescent="0.2">
      <c r="B14" s="107"/>
      <c r="C14" s="113" t="s">
        <v>40</v>
      </c>
      <c r="D14" s="113"/>
      <c r="E14" s="114"/>
      <c r="F14" s="78" t="e">
        <f>F11/F13*100</f>
        <v>#VALUE!</v>
      </c>
      <c r="G14" s="1" t="s">
        <v>15</v>
      </c>
      <c r="H14" s="92" t="s">
        <v>28</v>
      </c>
      <c r="I14" s="86"/>
      <c r="J14" s="93" t="s">
        <v>29</v>
      </c>
      <c r="K14" s="3"/>
    </row>
    <row r="15" spans="2:11" ht="24.75" customHeight="1" x14ac:dyDescent="0.2">
      <c r="B15" s="108"/>
      <c r="C15" s="130" t="s">
        <v>30</v>
      </c>
      <c r="D15" s="130"/>
      <c r="E15" s="131"/>
      <c r="F15" s="11" t="s">
        <v>16</v>
      </c>
      <c r="G15" s="79" t="s">
        <v>15</v>
      </c>
      <c r="H15" s="94" t="s">
        <v>28</v>
      </c>
      <c r="I15" s="58" t="s">
        <v>28</v>
      </c>
      <c r="J15" s="95" t="s">
        <v>29</v>
      </c>
      <c r="K15" s="96" t="s">
        <v>57</v>
      </c>
    </row>
    <row r="16" spans="2:11" ht="21" customHeight="1" x14ac:dyDescent="0.2">
      <c r="B16" s="107" t="s">
        <v>52</v>
      </c>
      <c r="C16" s="121" t="s">
        <v>49</v>
      </c>
      <c r="D16" s="121"/>
      <c r="E16" s="40" t="s">
        <v>23</v>
      </c>
      <c r="F16" s="41" t="s">
        <v>16</v>
      </c>
      <c r="G16" s="29" t="s">
        <v>12</v>
      </c>
      <c r="H16" s="31"/>
      <c r="I16" s="35" t="s">
        <v>28</v>
      </c>
      <c r="J16" s="32"/>
      <c r="K16" s="33"/>
    </row>
    <row r="17" spans="2:12" ht="21" customHeight="1" x14ac:dyDescent="0.2">
      <c r="B17" s="107"/>
      <c r="C17" s="122" t="s">
        <v>24</v>
      </c>
      <c r="D17" s="122"/>
      <c r="E17" s="48" t="str">
        <f>E16</f>
        <v>Abgas / Rauchgas</v>
      </c>
      <c r="F17" s="49" t="s">
        <v>16</v>
      </c>
      <c r="G17" s="50" t="s">
        <v>13</v>
      </c>
      <c r="H17" s="51"/>
      <c r="I17" s="52" t="s">
        <v>28</v>
      </c>
      <c r="J17" s="53"/>
      <c r="K17" s="54"/>
      <c r="L17" s="39"/>
    </row>
    <row r="18" spans="2:12" ht="21" customHeight="1" x14ac:dyDescent="0.2">
      <c r="B18" s="107"/>
      <c r="C18" s="129" t="s">
        <v>25</v>
      </c>
      <c r="D18" s="129"/>
      <c r="E18" s="38" t="str">
        <f>E17</f>
        <v>Abgas / Rauchgas</v>
      </c>
      <c r="F18" s="80" t="e">
        <f>F16*F17/3.6</f>
        <v>#VALUE!</v>
      </c>
      <c r="G18" s="30" t="s">
        <v>11</v>
      </c>
      <c r="H18" s="7" t="s">
        <v>28</v>
      </c>
      <c r="I18" s="8"/>
      <c r="J18" s="9"/>
      <c r="K18" s="4"/>
    </row>
    <row r="19" spans="2:12" ht="21" customHeight="1" x14ac:dyDescent="0.2">
      <c r="B19" s="107"/>
      <c r="C19" s="129" t="s">
        <v>38</v>
      </c>
      <c r="D19" s="129"/>
      <c r="E19" s="38" t="str">
        <f>E18</f>
        <v>Abgas / Rauchgas</v>
      </c>
      <c r="F19" s="49" t="s">
        <v>16</v>
      </c>
      <c r="G19" s="81" t="s">
        <v>31</v>
      </c>
      <c r="H19" s="7"/>
      <c r="I19" s="8" t="s">
        <v>28</v>
      </c>
      <c r="J19" s="9"/>
      <c r="K19" s="4"/>
    </row>
    <row r="20" spans="2:12" ht="21" customHeight="1" x14ac:dyDescent="0.2">
      <c r="B20" s="107"/>
      <c r="C20" s="129" t="s">
        <v>32</v>
      </c>
      <c r="D20" s="129"/>
      <c r="E20" s="77"/>
      <c r="F20" s="49" t="s">
        <v>16</v>
      </c>
      <c r="G20" s="81" t="s">
        <v>31</v>
      </c>
      <c r="H20" s="7"/>
      <c r="I20" s="8" t="s">
        <v>28</v>
      </c>
      <c r="J20" s="9"/>
      <c r="K20" s="4"/>
    </row>
    <row r="21" spans="2:12" ht="21" customHeight="1" x14ac:dyDescent="0.2">
      <c r="B21" s="108"/>
      <c r="C21" s="128" t="s">
        <v>26</v>
      </c>
      <c r="D21" s="128"/>
      <c r="E21" s="62" t="str">
        <f>E18</f>
        <v>Abgas / Rauchgas</v>
      </c>
      <c r="F21" s="55" t="s">
        <v>16</v>
      </c>
      <c r="G21" s="56" t="s">
        <v>11</v>
      </c>
      <c r="H21" s="97" t="s">
        <v>28</v>
      </c>
      <c r="I21" s="58"/>
      <c r="J21" s="63"/>
      <c r="K21" s="57"/>
    </row>
    <row r="22" spans="2:12" ht="21" customHeight="1" x14ac:dyDescent="0.2">
      <c r="B22" s="123" t="s">
        <v>53</v>
      </c>
      <c r="C22" s="121" t="s">
        <v>50</v>
      </c>
      <c r="D22" s="121"/>
      <c r="E22" s="40" t="s">
        <v>20</v>
      </c>
      <c r="F22" s="41" t="s">
        <v>16</v>
      </c>
      <c r="G22" s="28" t="s">
        <v>12</v>
      </c>
      <c r="H22" s="31"/>
      <c r="I22" s="35" t="s">
        <v>28</v>
      </c>
      <c r="J22" s="32"/>
      <c r="K22" s="33"/>
    </row>
    <row r="23" spans="2:12" ht="21" customHeight="1" x14ac:dyDescent="0.2">
      <c r="B23" s="107"/>
      <c r="C23" s="129" t="s">
        <v>27</v>
      </c>
      <c r="D23" s="129"/>
      <c r="E23" s="38" t="str">
        <f>E22</f>
        <v>Rückstand (Asche)</v>
      </c>
      <c r="F23" s="12" t="s">
        <v>16</v>
      </c>
      <c r="G23" s="27" t="s">
        <v>13</v>
      </c>
      <c r="H23" s="7"/>
      <c r="I23" s="8" t="s">
        <v>28</v>
      </c>
      <c r="J23" s="9"/>
      <c r="K23" s="4"/>
      <c r="L23" s="39"/>
    </row>
    <row r="24" spans="2:12" ht="21" customHeight="1" x14ac:dyDescent="0.2">
      <c r="B24" s="107"/>
      <c r="C24" s="129" t="s">
        <v>43</v>
      </c>
      <c r="D24" s="129"/>
      <c r="E24" s="38" t="str">
        <f>E23</f>
        <v>Rückstand (Asche)</v>
      </c>
      <c r="F24" s="80" t="e">
        <f>F22*F23/3.6</f>
        <v>#VALUE!</v>
      </c>
      <c r="G24" s="27" t="s">
        <v>11</v>
      </c>
      <c r="H24" s="7" t="s">
        <v>28</v>
      </c>
      <c r="I24" s="8"/>
      <c r="J24" s="9"/>
      <c r="K24" s="4"/>
    </row>
    <row r="25" spans="2:12" ht="21" customHeight="1" x14ac:dyDescent="0.2">
      <c r="B25" s="143"/>
      <c r="C25" s="144" t="s">
        <v>44</v>
      </c>
      <c r="D25" s="144"/>
      <c r="E25" s="42" t="str">
        <f>E24</f>
        <v>Rückstand (Asche)</v>
      </c>
      <c r="F25" s="43" t="s">
        <v>16</v>
      </c>
      <c r="G25" s="44" t="s">
        <v>11</v>
      </c>
      <c r="H25" s="98" t="s">
        <v>28</v>
      </c>
      <c r="I25" s="45"/>
      <c r="J25" s="46"/>
      <c r="K25" s="47"/>
    </row>
    <row r="26" spans="2:12" ht="21" customHeight="1" x14ac:dyDescent="0.2">
      <c r="B26" s="75" t="s">
        <v>37</v>
      </c>
      <c r="C26" s="145" t="s">
        <v>58</v>
      </c>
      <c r="D26" s="145"/>
      <c r="E26" s="146"/>
      <c r="F26" s="60" t="s">
        <v>16</v>
      </c>
      <c r="G26" s="64" t="s">
        <v>33</v>
      </c>
      <c r="H26" s="65" t="s">
        <v>28</v>
      </c>
      <c r="I26" s="66"/>
      <c r="J26" s="67" t="s">
        <v>28</v>
      </c>
      <c r="K26" s="68"/>
    </row>
    <row r="27" spans="2:12" ht="21" customHeight="1" x14ac:dyDescent="0.2">
      <c r="B27" s="75"/>
      <c r="C27" s="147" t="s">
        <v>51</v>
      </c>
      <c r="D27" s="147"/>
      <c r="E27" s="148"/>
      <c r="F27" s="49" t="s">
        <v>16</v>
      </c>
      <c r="G27" s="82" t="s">
        <v>34</v>
      </c>
      <c r="H27" s="99"/>
      <c r="I27" s="71" t="s">
        <v>28</v>
      </c>
      <c r="J27" s="69"/>
      <c r="K27" s="70"/>
    </row>
    <row r="28" spans="2:12" ht="21" customHeight="1" x14ac:dyDescent="0.2">
      <c r="B28" s="75"/>
      <c r="C28" s="147" t="s">
        <v>35</v>
      </c>
      <c r="D28" s="147"/>
      <c r="E28" s="148"/>
      <c r="F28" s="61" t="s">
        <v>16</v>
      </c>
      <c r="G28" s="82" t="s">
        <v>11</v>
      </c>
      <c r="H28" s="99"/>
      <c r="I28" s="71" t="s">
        <v>28</v>
      </c>
      <c r="J28" s="69" t="s">
        <v>28</v>
      </c>
      <c r="K28" s="70"/>
    </row>
    <row r="29" spans="2:12" ht="21" customHeight="1" x14ac:dyDescent="0.2">
      <c r="B29" s="75"/>
      <c r="C29" s="147" t="s">
        <v>55</v>
      </c>
      <c r="D29" s="147"/>
      <c r="E29" s="148"/>
      <c r="F29" s="83" t="e">
        <f>(F11-F28)/F11*100</f>
        <v>#VALUE!</v>
      </c>
      <c r="G29" s="82" t="s">
        <v>15</v>
      </c>
      <c r="H29" s="99" t="s">
        <v>28</v>
      </c>
      <c r="I29" s="71"/>
      <c r="J29" s="69"/>
      <c r="K29" s="70"/>
    </row>
    <row r="30" spans="2:12" ht="21" customHeight="1" thickBot="1" x14ac:dyDescent="0.25">
      <c r="B30" s="76"/>
      <c r="C30" s="149" t="s">
        <v>36</v>
      </c>
      <c r="D30" s="149"/>
      <c r="E30" s="150"/>
      <c r="F30" s="105" t="e">
        <f>F26/8760*100</f>
        <v>#VALUE!</v>
      </c>
      <c r="G30" s="100" t="s">
        <v>15</v>
      </c>
      <c r="H30" s="101" t="s">
        <v>28</v>
      </c>
      <c r="I30" s="102"/>
      <c r="J30" s="103"/>
      <c r="K30" s="104"/>
    </row>
  </sheetData>
  <mergeCells count="37">
    <mergeCell ref="B22:B25"/>
    <mergeCell ref="C22:D22"/>
    <mergeCell ref="C23:D23"/>
    <mergeCell ref="C24:D24"/>
    <mergeCell ref="C25:D25"/>
    <mergeCell ref="B3:E3"/>
    <mergeCell ref="F3:G3"/>
    <mergeCell ref="H3:J3"/>
    <mergeCell ref="K3:K4"/>
    <mergeCell ref="B4:E4"/>
    <mergeCell ref="C10:E10"/>
    <mergeCell ref="B16:B21"/>
    <mergeCell ref="C16:D16"/>
    <mergeCell ref="C17:D17"/>
    <mergeCell ref="B11:B15"/>
    <mergeCell ref="C11:E11"/>
    <mergeCell ref="C12:E12"/>
    <mergeCell ref="C21:D21"/>
    <mergeCell ref="C13:E13"/>
    <mergeCell ref="C18:D18"/>
    <mergeCell ref="C14:E14"/>
    <mergeCell ref="C15:E15"/>
    <mergeCell ref="C19:D19"/>
    <mergeCell ref="C20:D20"/>
    <mergeCell ref="B5:B9"/>
    <mergeCell ref="C5:E5"/>
    <mergeCell ref="F5:G5"/>
    <mergeCell ref="C7:E7"/>
    <mergeCell ref="C8:E8"/>
    <mergeCell ref="C9:E9"/>
    <mergeCell ref="C6:E6"/>
    <mergeCell ref="F6:G6"/>
    <mergeCell ref="C27:E27"/>
    <mergeCell ref="C29:E29"/>
    <mergeCell ref="C28:E28"/>
    <mergeCell ref="C30:E30"/>
    <mergeCell ref="C26:E26"/>
  </mergeCells>
  <printOptions gridLines="1" gridLinesSet="0"/>
  <pageMargins left="0.78740157499999996" right="0.78740157499999996" top="0.984251969" bottom="0.984251969" header="0.51181102300000003" footer="0.51181102300000003"/>
  <pageSetup paperSize="9" scale="26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6bc59df3ceb3305ade2f2934be7d7345">
  <xsd:schema xmlns:xsd="http://www.w3.org/2001/XMLSchema" xmlns:xs="http://www.w3.org/2001/XMLSchema" xmlns:p="http://schemas.microsoft.com/office/2006/metadata/properties" xmlns:ns2="fc332fed-c5bf-4dd8-a0d9-c4ff8c89bac7" targetNamespace="http://schemas.microsoft.com/office/2006/metadata/properties" ma:root="true" ma:fieldsID="2854978c4b91d26a51461222762e0251" ns2:_="">
    <xsd:import namespace="fc332fed-c5bf-4dd8-a0d9-c4ff8c89bac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2fed-c5bf-4dd8-a0d9-c4ff8c89ba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48680-5D53-4EC8-B9E0-517CD1F5D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32fed-c5bf-4dd8-a0d9-c4ff8c89b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AB66AB-1DFC-4268-BD2C-CABC371534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E1B9F-B7AF-4D58-B674-00888CCB66AA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c332fed-c5bf-4dd8-a0d9-c4ff8c89bac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Datenerhebung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2014-07-28T12:53:22Z</cp:lastPrinted>
  <dcterms:created xsi:type="dcterms:W3CDTF">2001-11-15T10:09:06Z</dcterms:created>
  <dcterms:modified xsi:type="dcterms:W3CDTF">2021-06-04T08:56:20Z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